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TUTRONG\CONGDOAN\2018-2019\baocaotongketthidua\"/>
    </mc:Choice>
  </mc:AlternateContent>
  <bookViews>
    <workbookView xWindow="0" yWindow="0" windowWidth="19200" windowHeight="7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AC12" i="1" l="1"/>
  <c r="AD12" i="1"/>
  <c r="AD18" i="1"/>
  <c r="AC18" i="1"/>
  <c r="AC17" i="1"/>
  <c r="AD17" i="1" s="1"/>
  <c r="AD13" i="1"/>
  <c r="AC13" i="1"/>
  <c r="AC16" i="1"/>
  <c r="AC15" i="1"/>
  <c r="AC11" i="1"/>
  <c r="AC10" i="1"/>
  <c r="AC9" i="1"/>
  <c r="AD9" i="1" s="1"/>
  <c r="AC8" i="1"/>
  <c r="AD8" i="1" s="1"/>
  <c r="AC7" i="1"/>
  <c r="AD11" i="1"/>
  <c r="AD10" i="1"/>
  <c r="AC14" i="1"/>
  <c r="AD14" i="1" s="1"/>
  <c r="AD15" i="1"/>
  <c r="AD16" i="1"/>
  <c r="AC19" i="1"/>
  <c r="AD19" i="1"/>
  <c r="AD7" i="1"/>
</calcChain>
</file>

<file path=xl/sharedStrings.xml><?xml version="1.0" encoding="utf-8"?>
<sst xmlns="http://schemas.openxmlformats.org/spreadsheetml/2006/main" count="198" uniqueCount="64">
  <si>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</si>
  <si>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</si>
  <si>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</si>
  <si>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</si>
  <si>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</si>
  <si>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</si>
  <si>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</si>
  <si>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</si>
  <si>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</si>
  <si>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CÁC HOẠT ĐỘNG TDTT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</si>
  <si>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</si>
  <si>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</si>
  <si>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</si>
  <si>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</si>
  <si>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</si>
  <si>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</si>
  <si>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</si>
  <si>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</si>
  <si>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</si>
  <si>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</si>
  <si>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Tiệc buffet 16/10</t>
  </si>
  <si>
    <t>Giã ngoại miền tây (10/3)</t>
  </si>
  <si>
    <t>Thi làm bánh (Giỗ tổ)</t>
  </si>
  <si>
    <t>Quyên góp áo dài</t>
  </si>
  <si>
    <t xml:space="preserve">Trần Thị Ngọc </t>
  </si>
  <si>
    <t>Dung</t>
  </si>
  <si>
    <t xml:space="preserve">Trịnh Hoàng </t>
  </si>
  <si>
    <t>Hiệp</t>
  </si>
  <si>
    <t xml:space="preserve">Nguyễn Trọng </t>
  </si>
  <si>
    <t>Nghĩa</t>
  </si>
  <si>
    <t>Phạm Quỳnh</t>
  </si>
  <si>
    <t>Như</t>
  </si>
  <si>
    <t>Lê Thị Thu</t>
  </si>
  <si>
    <t>Thảo</t>
  </si>
  <si>
    <t xml:space="preserve">Võ Thị Kim </t>
  </si>
  <si>
    <t>Thư</t>
  </si>
  <si>
    <t>Lưu Thị</t>
  </si>
  <si>
    <t>Thúy</t>
  </si>
  <si>
    <t xml:space="preserve">Lê Xuân </t>
  </si>
  <si>
    <t>Thủy</t>
  </si>
  <si>
    <t>Nguyễn Mỹ</t>
  </si>
  <si>
    <t>Tiên</t>
  </si>
  <si>
    <t>Lữ  Xuân</t>
  </si>
  <si>
    <t>Trang</t>
  </si>
  <si>
    <t>Đào Anh</t>
  </si>
  <si>
    <t>Tuấn</t>
  </si>
  <si>
    <t xml:space="preserve">Bùi  Ánh </t>
  </si>
  <si>
    <t>Tuyết</t>
  </si>
  <si>
    <t xml:space="preserve">Cao xuân </t>
  </si>
  <si>
    <t>Giang</t>
  </si>
  <si>
    <t>x</t>
  </si>
  <si>
    <t>X</t>
  </si>
  <si>
    <t>TS</t>
  </si>
  <si>
    <t>ts</t>
  </si>
  <si>
    <t>Họp</t>
  </si>
  <si>
    <t>Nộp bài</t>
  </si>
  <si>
    <t>Hội thao Trường 2017-2018</t>
  </si>
  <si>
    <t>dạy</t>
  </si>
  <si>
    <t>sinh hoạt đoàn với sv</t>
  </si>
  <si>
    <t>Xem diễn</t>
  </si>
  <si>
    <t>nghỉ thai sản tháng 12/2017 đến tháng 06/2018</t>
  </si>
  <si>
    <t>Mới vào trường từ 1.10.2018 nhưng tích cực hoạt động công đoàn và tuyển sinh</t>
  </si>
  <si>
    <t>Nghỉ thai sản tháng từ 07/10 /2018đến 25/11/2018</t>
  </si>
  <si>
    <t>TỔNG HỢP CÁC PHONG TRÀO CÔNG ĐOÀN TỔ  KHOA KINH TẾ NĂM HỌC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</si>
</sst>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4" borderId="4" xfId="0" applyFill="1" applyBorder="1"/>
    <xf numFmtId="0" fontId="0" fillId="4" borderId="5" xfId="0" applyFill="1" applyBorder="1"/>
    <xf numFmtId="0" fontId="0" fillId="0" borderId="4" xfId="0" applyFill="1" applyBorder="1"/>
    <xf numFmtId="0" fontId="0" fillId="0" borderId="5" xfId="0" applyFill="1" applyBorder="1"/>
    <xf numFmtId="165" fontId="7" fillId="0" borderId="4" xfId="1" applyNumberFormat="1" applyFont="1" applyBorder="1" applyAlignment="1"/>
    <xf numFmtId="0" fontId="0" fillId="0" borderId="1" xfId="0" applyBorder="1"/>
    <xf numFmtId="0" fontId="0" fillId="0" borderId="1" xfId="0" applyFill="1" applyBorder="1"/>
    <xf numFmtId="0" fontId="0" fillId="4" borderId="1" xfId="0" applyFill="1" applyBorder="1"/>
    <xf numFmtId="0" fontId="1" fillId="3" borderId="3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E26"/>
  <sheetViews>
    <sheetView tabSelected="1" zoomScale="85" zoomScaleNormal="85" workbookViewId="0">
      <selection activeCell="F10" sqref="F10"/>
    </sheetView>
  </sheetViews>
  <sheetFormatPr defaultColWidth="9.21875" defaultRowHeight="16.8" x14ac:dyDescent="0.3"/>
  <cols>
    <col min="1" max="1" width="9.21875" style="1"/>
    <col min="2" max="2" width="13.6640625" style="1" customWidth="1"/>
    <col min="3" max="3" width="10.6640625" style="1" customWidth="1"/>
    <col min="4" max="4" width="11.5546875" style="1" customWidth="1"/>
    <col min="5" max="5" width="12.21875" style="1" customWidth="1"/>
    <col min="6" max="6" width="9.77734375" style="1" customWidth="1"/>
    <col min="7" max="7" width="8.21875" style="1" customWidth="1"/>
    <col min="8" max="8" width="9" style="1" customWidth="1"/>
    <col min="9" max="9" width="8.44140625" style="1" customWidth="1"/>
    <col min="10" max="10" width="10.21875" style="1" customWidth="1"/>
    <col min="11" max="11" width="9.44140625" style="1" customWidth="1"/>
    <col min="12" max="12" width="10.44140625" style="1" customWidth="1"/>
    <col min="13" max="13" width="9.77734375" style="1" customWidth="1"/>
    <col min="14" max="14" width="10.44140625" style="1" customWidth="1"/>
    <col min="15" max="15" width="9.5546875" style="1" customWidth="1"/>
    <col min="16" max="22" width="9.21875" style="1"/>
    <col min="23" max="23" width="10" style="1" customWidth="1"/>
    <col min="24" max="24" width="12.109375" style="1" customWidth="1"/>
    <col min="25" max="28" width="9.21875" style="1"/>
    <col min="29" max="29" width="13.21875" style="1" customWidth="1"/>
    <col min="30" max="30" width="14" style="1" customWidth="1"/>
    <col min="31" max="31" width="18.21875" style="1" customWidth="1"/>
    <col min="32" max="16384" width="9.21875" style="1"/>
  </cols>
  <sheetData>
    <row r="2" spans="1:31" ht="24.6" x14ac:dyDescent="0.4">
      <c r="A2" s="27" t="s">
        <v>63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</row>
    <row r="4" spans="1:31" x14ac:dyDescent="0.3">
      <c r="A4" s="12" t="s">
        <v>0</v>
      </c>
      <c r="B4" s="49" t="s">
        <v>1</v>
      </c>
      <c r="C4" s="50"/>
      <c r="D4" s="44"/>
      <c r="E4" s="44"/>
      <c r="F4" s="30" t="s">
        <v>9</v>
      </c>
      <c r="G4" s="31"/>
      <c r="H4" s="31"/>
      <c r="I4" s="31"/>
      <c r="J4" s="31"/>
      <c r="K4" s="31"/>
      <c r="L4" s="31"/>
      <c r="M4" s="31"/>
      <c r="N4" s="31"/>
      <c r="O4" s="32"/>
      <c r="P4" s="21" t="s">
        <v>17</v>
      </c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3"/>
      <c r="AC4" s="17" t="s">
        <v>19</v>
      </c>
      <c r="AD4" s="17"/>
      <c r="AE4" s="12" t="s">
        <v>16</v>
      </c>
    </row>
    <row r="5" spans="1:31" ht="52.2" customHeight="1" x14ac:dyDescent="0.3">
      <c r="A5" s="13"/>
      <c r="B5" s="45"/>
      <c r="C5" s="46"/>
      <c r="D5" s="47" t="s">
        <v>56</v>
      </c>
      <c r="E5" s="48"/>
      <c r="F5" s="15" t="s">
        <v>2</v>
      </c>
      <c r="G5" s="16"/>
      <c r="H5" s="15" t="s">
        <v>5</v>
      </c>
      <c r="I5" s="16"/>
      <c r="J5" s="15" t="s">
        <v>6</v>
      </c>
      <c r="K5" s="16"/>
      <c r="L5" s="15" t="s">
        <v>7</v>
      </c>
      <c r="M5" s="16"/>
      <c r="N5" s="15" t="s">
        <v>8</v>
      </c>
      <c r="O5" s="16"/>
      <c r="P5" s="28" t="s">
        <v>10</v>
      </c>
      <c r="Q5" s="28" t="s">
        <v>23</v>
      </c>
      <c r="R5" s="28" t="s">
        <v>11</v>
      </c>
      <c r="S5" s="19" t="s">
        <v>12</v>
      </c>
      <c r="T5" s="42" t="s">
        <v>13</v>
      </c>
      <c r="U5" s="43"/>
      <c r="V5" s="28" t="s">
        <v>14</v>
      </c>
      <c r="W5" s="28" t="s">
        <v>15</v>
      </c>
      <c r="X5" s="28" t="s">
        <v>18</v>
      </c>
      <c r="Y5" s="19" t="s">
        <v>20</v>
      </c>
      <c r="Z5" s="19" t="s">
        <v>22</v>
      </c>
      <c r="AA5" s="25" t="s">
        <v>21</v>
      </c>
      <c r="AB5" s="6"/>
      <c r="AC5" s="17"/>
      <c r="AD5" s="17"/>
      <c r="AE5" s="13"/>
    </row>
    <row r="6" spans="1:31" x14ac:dyDescent="0.3">
      <c r="A6" s="14"/>
      <c r="B6" s="51"/>
      <c r="C6" s="52"/>
      <c r="D6" s="4" t="s">
        <v>3</v>
      </c>
      <c r="E6" s="4" t="s">
        <v>4</v>
      </c>
      <c r="F6" s="4" t="s">
        <v>3</v>
      </c>
      <c r="G6" s="4" t="s">
        <v>4</v>
      </c>
      <c r="H6" s="4" t="s">
        <v>3</v>
      </c>
      <c r="I6" s="4" t="s">
        <v>4</v>
      </c>
      <c r="J6" s="4" t="s">
        <v>3</v>
      </c>
      <c r="K6" s="4" t="s">
        <v>4</v>
      </c>
      <c r="L6" s="4" t="s">
        <v>3</v>
      </c>
      <c r="M6" s="4" t="s">
        <v>4</v>
      </c>
      <c r="N6" s="4" t="s">
        <v>3</v>
      </c>
      <c r="O6" s="4" t="s">
        <v>4</v>
      </c>
      <c r="P6" s="29"/>
      <c r="Q6" s="29"/>
      <c r="R6" s="29"/>
      <c r="S6" s="20"/>
      <c r="T6" s="10" t="s">
        <v>54</v>
      </c>
      <c r="U6" s="41" t="s">
        <v>55</v>
      </c>
      <c r="V6" s="29"/>
      <c r="W6" s="29"/>
      <c r="X6" s="29"/>
      <c r="Y6" s="20"/>
      <c r="Z6" s="20"/>
      <c r="AA6" s="26"/>
      <c r="AB6" s="7"/>
      <c r="AC6" s="5" t="s">
        <v>3</v>
      </c>
      <c r="AD6" s="5" t="s">
        <v>4</v>
      </c>
      <c r="AE6" s="14"/>
    </row>
    <row r="7" spans="1:31" x14ac:dyDescent="0.3">
      <c r="A7" s="3">
        <v>1</v>
      </c>
      <c r="B7" s="33" t="s">
        <v>24</v>
      </c>
      <c r="C7" s="34" t="s">
        <v>25</v>
      </c>
      <c r="D7" s="38"/>
      <c r="E7" s="38"/>
      <c r="F7" s="2"/>
      <c r="G7" s="2"/>
      <c r="H7" s="2" t="s">
        <v>50</v>
      </c>
      <c r="I7" s="2" t="s">
        <v>50</v>
      </c>
      <c r="J7" s="2"/>
      <c r="K7" s="2" t="s">
        <v>50</v>
      </c>
      <c r="L7" s="2"/>
      <c r="M7" s="2" t="s">
        <v>50</v>
      </c>
      <c r="N7" s="2"/>
      <c r="O7" s="2"/>
      <c r="P7" s="2" t="s">
        <v>50</v>
      </c>
      <c r="Q7" s="2"/>
      <c r="R7" s="2"/>
      <c r="S7" s="38" t="s">
        <v>50</v>
      </c>
      <c r="T7" s="38" t="s">
        <v>50</v>
      </c>
      <c r="U7" s="38" t="s">
        <v>50</v>
      </c>
      <c r="V7" s="39" t="s">
        <v>50</v>
      </c>
      <c r="W7" s="2"/>
      <c r="X7" s="2" t="s">
        <v>59</v>
      </c>
      <c r="Y7" s="39" t="s">
        <v>50</v>
      </c>
      <c r="Z7" s="2"/>
      <c r="AA7" s="2"/>
      <c r="AB7" s="38"/>
      <c r="AC7" s="2">
        <f>COUNTA(D7:AA7)-4</f>
        <v>7</v>
      </c>
      <c r="AD7" s="2">
        <f>COUNTA(D7:AA7)-AC7</f>
        <v>4</v>
      </c>
      <c r="AE7" s="2"/>
    </row>
    <row r="8" spans="1:31" x14ac:dyDescent="0.3">
      <c r="A8" s="54">
        <v>2</v>
      </c>
      <c r="B8" s="33" t="s">
        <v>26</v>
      </c>
      <c r="C8" s="34" t="s">
        <v>27</v>
      </c>
      <c r="D8" s="38" t="s">
        <v>50</v>
      </c>
      <c r="E8" s="38" t="s">
        <v>50</v>
      </c>
      <c r="F8" s="2"/>
      <c r="G8" s="2"/>
      <c r="H8" s="2"/>
      <c r="I8" s="2"/>
      <c r="J8" s="2"/>
      <c r="K8" s="2" t="s">
        <v>50</v>
      </c>
      <c r="L8" s="2"/>
      <c r="M8" s="2" t="s">
        <v>50</v>
      </c>
      <c r="N8" s="2"/>
      <c r="O8" s="2"/>
      <c r="P8" s="2" t="s">
        <v>50</v>
      </c>
      <c r="Q8" s="2"/>
      <c r="R8" s="2"/>
      <c r="S8" s="38" t="s">
        <v>51</v>
      </c>
      <c r="T8" s="38" t="s">
        <v>50</v>
      </c>
      <c r="U8" s="38" t="s">
        <v>50</v>
      </c>
      <c r="V8" s="39" t="s">
        <v>50</v>
      </c>
      <c r="W8" s="2"/>
      <c r="X8" s="2" t="s">
        <v>59</v>
      </c>
      <c r="Y8" s="39"/>
      <c r="Z8" s="2"/>
      <c r="AA8" s="2"/>
      <c r="AB8" s="38"/>
      <c r="AC8" s="2">
        <f>COUNTA(D8:AA8)-4</f>
        <v>6</v>
      </c>
      <c r="AD8" s="2">
        <f t="shared" ref="AD8:AD19" si="0">COUNTA(D8:AA8)-AC8</f>
        <v>4</v>
      </c>
      <c r="AE8" s="2"/>
    </row>
    <row r="9" spans="1:31" x14ac:dyDescent="0.3">
      <c r="A9" s="54">
        <v>3</v>
      </c>
      <c r="B9" s="35" t="s">
        <v>28</v>
      </c>
      <c r="C9" s="36" t="s">
        <v>29</v>
      </c>
      <c r="D9" s="38" t="s">
        <v>50</v>
      </c>
      <c r="E9" s="38" t="s">
        <v>50</v>
      </c>
      <c r="F9" s="2"/>
      <c r="G9" s="2"/>
      <c r="H9" s="2"/>
      <c r="I9" s="2"/>
      <c r="J9" s="2"/>
      <c r="K9" s="2" t="s">
        <v>50</v>
      </c>
      <c r="L9" s="2"/>
      <c r="M9" s="2" t="s">
        <v>50</v>
      </c>
      <c r="N9" s="2"/>
      <c r="O9" s="2"/>
      <c r="P9" s="2" t="s">
        <v>50</v>
      </c>
      <c r="Q9" s="2"/>
      <c r="R9" s="2"/>
      <c r="S9" s="38" t="s">
        <v>50</v>
      </c>
      <c r="T9" s="38" t="s">
        <v>50</v>
      </c>
      <c r="U9" s="38" t="s">
        <v>50</v>
      </c>
      <c r="V9" s="39" t="s">
        <v>50</v>
      </c>
      <c r="W9" s="2"/>
      <c r="X9" s="2" t="s">
        <v>59</v>
      </c>
      <c r="Y9" s="39" t="s">
        <v>50</v>
      </c>
      <c r="Z9" s="2"/>
      <c r="AA9" s="2"/>
      <c r="AB9" s="38"/>
      <c r="AC9" s="2">
        <f>COUNTA(D9:AA9)-4</f>
        <v>7</v>
      </c>
      <c r="AD9" s="2">
        <f t="shared" si="0"/>
        <v>4</v>
      </c>
      <c r="AE9" s="2"/>
    </row>
    <row r="10" spans="1:31" x14ac:dyDescent="0.3">
      <c r="A10" s="54">
        <v>4</v>
      </c>
      <c r="B10" s="33" t="s">
        <v>30</v>
      </c>
      <c r="C10" s="34" t="s">
        <v>31</v>
      </c>
      <c r="D10" s="38"/>
      <c r="E10" s="38"/>
      <c r="F10" s="2" t="s">
        <v>50</v>
      </c>
      <c r="G10" s="2" t="s">
        <v>50</v>
      </c>
      <c r="H10" s="2"/>
      <c r="I10" s="2"/>
      <c r="J10" s="2"/>
      <c r="K10" s="2" t="s">
        <v>50</v>
      </c>
      <c r="L10" s="2"/>
      <c r="M10" s="2" t="s">
        <v>50</v>
      </c>
      <c r="N10" s="2"/>
      <c r="O10" s="2"/>
      <c r="P10" s="2" t="s">
        <v>50</v>
      </c>
      <c r="Q10" s="2"/>
      <c r="R10" s="2"/>
      <c r="S10" s="38" t="s">
        <v>50</v>
      </c>
      <c r="T10" s="38" t="s">
        <v>50</v>
      </c>
      <c r="U10" s="38"/>
      <c r="V10" s="39" t="s">
        <v>50</v>
      </c>
      <c r="W10" s="2"/>
      <c r="X10" s="2" t="s">
        <v>59</v>
      </c>
      <c r="Y10" s="39" t="s">
        <v>50</v>
      </c>
      <c r="Z10" s="2"/>
      <c r="AA10" s="2" t="s">
        <v>50</v>
      </c>
      <c r="AB10" s="38"/>
      <c r="AC10" s="2">
        <f>COUNTA(D10:AA10)-4</f>
        <v>7</v>
      </c>
      <c r="AD10" s="2">
        <f t="shared" si="0"/>
        <v>4</v>
      </c>
      <c r="AE10" s="2"/>
    </row>
    <row r="11" spans="1:31" x14ac:dyDescent="0.3">
      <c r="A11" s="3">
        <v>5</v>
      </c>
      <c r="B11" s="33" t="s">
        <v>32</v>
      </c>
      <c r="C11" s="34" t="s">
        <v>33</v>
      </c>
      <c r="D11" s="38"/>
      <c r="E11" s="38"/>
      <c r="F11" s="2"/>
      <c r="G11" s="2"/>
      <c r="H11" s="2"/>
      <c r="I11" s="2"/>
      <c r="J11" s="2"/>
      <c r="K11" s="2" t="s">
        <v>50</v>
      </c>
      <c r="L11" s="2"/>
      <c r="M11" s="2" t="s">
        <v>50</v>
      </c>
      <c r="N11" s="2"/>
      <c r="O11" s="2"/>
      <c r="P11" s="2" t="s">
        <v>50</v>
      </c>
      <c r="Q11" s="2" t="s">
        <v>50</v>
      </c>
      <c r="R11" s="2"/>
      <c r="S11" s="38" t="s">
        <v>50</v>
      </c>
      <c r="T11" s="38" t="s">
        <v>50</v>
      </c>
      <c r="U11" s="38" t="s">
        <v>50</v>
      </c>
      <c r="V11" s="39" t="s">
        <v>50</v>
      </c>
      <c r="W11" s="2"/>
      <c r="X11" s="2" t="s">
        <v>59</v>
      </c>
      <c r="Y11" s="39" t="s">
        <v>50</v>
      </c>
      <c r="Z11" s="2"/>
      <c r="AA11" s="2"/>
      <c r="AB11" s="38"/>
      <c r="AC11" s="2">
        <f>COUNTA(D11:AA11)-3</f>
        <v>7</v>
      </c>
      <c r="AD11" s="2">
        <f t="shared" si="0"/>
        <v>3</v>
      </c>
      <c r="AE11" s="2"/>
    </row>
    <row r="12" spans="1:31" ht="67.2" x14ac:dyDescent="0.3">
      <c r="A12" s="54">
        <v>6</v>
      </c>
      <c r="B12" s="35" t="s">
        <v>34</v>
      </c>
      <c r="C12" s="36" t="s">
        <v>35</v>
      </c>
      <c r="D12" s="39" t="s">
        <v>53</v>
      </c>
      <c r="E12" s="39" t="s">
        <v>53</v>
      </c>
      <c r="F12" s="2"/>
      <c r="G12" s="2"/>
      <c r="H12" s="2"/>
      <c r="I12" s="2"/>
      <c r="J12" s="2"/>
      <c r="K12" s="2" t="s">
        <v>50</v>
      </c>
      <c r="L12" s="2"/>
      <c r="M12" s="2" t="s">
        <v>50</v>
      </c>
      <c r="N12" s="2"/>
      <c r="O12" s="2"/>
      <c r="P12" s="2" t="s">
        <v>50</v>
      </c>
      <c r="Q12" s="2"/>
      <c r="R12" s="2"/>
      <c r="S12" s="39" t="s">
        <v>50</v>
      </c>
      <c r="T12" s="39" t="s">
        <v>53</v>
      </c>
      <c r="U12" s="39" t="s">
        <v>53</v>
      </c>
      <c r="V12" s="39" t="s">
        <v>50</v>
      </c>
      <c r="W12" s="2"/>
      <c r="X12" s="2" t="s">
        <v>59</v>
      </c>
      <c r="Y12" s="39" t="s">
        <v>50</v>
      </c>
      <c r="Z12" s="2"/>
      <c r="AA12" s="2"/>
      <c r="AB12" s="39"/>
      <c r="AC12" s="2">
        <f>COUNTA(D12:AA12)-7</f>
        <v>4</v>
      </c>
      <c r="AD12" s="2">
        <f>COUNTA(D12:AA12)-AC12-4</f>
        <v>3</v>
      </c>
      <c r="AE12" s="53" t="s">
        <v>60</v>
      </c>
    </row>
    <row r="13" spans="1:31" x14ac:dyDescent="0.3">
      <c r="A13" s="54">
        <v>7</v>
      </c>
      <c r="B13" s="33" t="s">
        <v>36</v>
      </c>
      <c r="C13" s="34" t="s">
        <v>37</v>
      </c>
      <c r="D13" s="38" t="s">
        <v>50</v>
      </c>
      <c r="E13" s="38" t="s">
        <v>50</v>
      </c>
      <c r="F13" s="2"/>
      <c r="G13" s="2"/>
      <c r="H13" s="2"/>
      <c r="I13" s="2" t="s">
        <v>50</v>
      </c>
      <c r="J13" s="2"/>
      <c r="K13" s="2" t="s">
        <v>57</v>
      </c>
      <c r="L13" s="2"/>
      <c r="M13" s="2" t="s">
        <v>57</v>
      </c>
      <c r="N13" s="2"/>
      <c r="O13" s="2"/>
      <c r="P13" s="2" t="s">
        <v>50</v>
      </c>
      <c r="Q13" s="2" t="s">
        <v>50</v>
      </c>
      <c r="R13" s="2"/>
      <c r="S13" s="38" t="s">
        <v>50</v>
      </c>
      <c r="T13" s="38" t="s">
        <v>50</v>
      </c>
      <c r="U13" s="38" t="s">
        <v>50</v>
      </c>
      <c r="V13" s="39" t="s">
        <v>50</v>
      </c>
      <c r="W13" s="2"/>
      <c r="X13" s="2" t="s">
        <v>59</v>
      </c>
      <c r="Y13" s="39" t="s">
        <v>50</v>
      </c>
      <c r="Z13" s="2"/>
      <c r="AA13" s="2" t="s">
        <v>50</v>
      </c>
      <c r="AB13" s="38"/>
      <c r="AC13" s="2">
        <f>COUNTA(D13:AA13)-3-2</f>
        <v>9</v>
      </c>
      <c r="AD13" s="2">
        <f>COUNTA(D13:AA13)-AC13-2</f>
        <v>3</v>
      </c>
      <c r="AE13" s="2"/>
    </row>
    <row r="14" spans="1:31" x14ac:dyDescent="0.3">
      <c r="A14" s="54">
        <v>8</v>
      </c>
      <c r="B14" s="33" t="s">
        <v>38</v>
      </c>
      <c r="C14" s="34" t="s">
        <v>39</v>
      </c>
      <c r="D14" s="38"/>
      <c r="E14" s="38"/>
      <c r="F14" s="2"/>
      <c r="G14" s="2"/>
      <c r="H14" s="2"/>
      <c r="I14" s="2"/>
      <c r="J14" s="2"/>
      <c r="K14" s="2" t="s">
        <v>50</v>
      </c>
      <c r="L14" s="2"/>
      <c r="M14" s="2" t="s">
        <v>50</v>
      </c>
      <c r="N14" s="2"/>
      <c r="O14" s="2"/>
      <c r="P14" s="2" t="s">
        <v>50</v>
      </c>
      <c r="Q14" s="2"/>
      <c r="R14" s="2"/>
      <c r="S14" s="38" t="s">
        <v>50</v>
      </c>
      <c r="T14" s="38"/>
      <c r="U14" s="38" t="s">
        <v>50</v>
      </c>
      <c r="V14" s="39" t="s">
        <v>50</v>
      </c>
      <c r="W14" s="2"/>
      <c r="X14" s="2" t="s">
        <v>59</v>
      </c>
      <c r="Y14" s="39" t="s">
        <v>50</v>
      </c>
      <c r="Z14" s="2"/>
      <c r="AA14" s="2"/>
      <c r="AB14" s="38"/>
      <c r="AC14" s="2">
        <f t="shared" ref="AC8:AC19" si="1">COUNTA(D14:AA14)-3</f>
        <v>5</v>
      </c>
      <c r="AD14" s="2">
        <f t="shared" si="0"/>
        <v>3</v>
      </c>
      <c r="AE14" s="2"/>
    </row>
    <row r="15" spans="1:31" x14ac:dyDescent="0.3">
      <c r="A15" s="3">
        <v>9</v>
      </c>
      <c r="B15" s="33" t="s">
        <v>40</v>
      </c>
      <c r="C15" s="34" t="s">
        <v>41</v>
      </c>
      <c r="D15" s="38" t="s">
        <v>50</v>
      </c>
      <c r="E15" s="38" t="s">
        <v>50</v>
      </c>
      <c r="F15" s="2"/>
      <c r="G15" s="2"/>
      <c r="H15" s="2"/>
      <c r="I15" s="2" t="s">
        <v>50</v>
      </c>
      <c r="J15" s="2"/>
      <c r="K15" s="2" t="s">
        <v>50</v>
      </c>
      <c r="L15" s="2"/>
      <c r="M15" s="2" t="s">
        <v>50</v>
      </c>
      <c r="N15" s="2"/>
      <c r="O15" s="2"/>
      <c r="P15" s="2" t="s">
        <v>50</v>
      </c>
      <c r="Q15" s="2"/>
      <c r="R15" s="2"/>
      <c r="S15" s="40" t="s">
        <v>50</v>
      </c>
      <c r="T15" s="38"/>
      <c r="U15" s="38" t="s">
        <v>50</v>
      </c>
      <c r="V15" s="39" t="s">
        <v>50</v>
      </c>
      <c r="W15" s="2"/>
      <c r="X15" s="2" t="s">
        <v>59</v>
      </c>
      <c r="Y15" s="39" t="s">
        <v>50</v>
      </c>
      <c r="Z15" s="2"/>
      <c r="AA15" s="2"/>
      <c r="AB15" s="38"/>
      <c r="AC15" s="2">
        <f>COUNTA(D15:AA15)-5</f>
        <v>6</v>
      </c>
      <c r="AD15" s="2">
        <f t="shared" si="0"/>
        <v>5</v>
      </c>
      <c r="AE15" s="2"/>
    </row>
    <row r="16" spans="1:31" x14ac:dyDescent="0.3">
      <c r="A16" s="54">
        <v>10</v>
      </c>
      <c r="B16" s="33" t="s">
        <v>42</v>
      </c>
      <c r="C16" s="34" t="s">
        <v>43</v>
      </c>
      <c r="D16" s="38" t="s">
        <v>50</v>
      </c>
      <c r="E16" s="38" t="s">
        <v>50</v>
      </c>
      <c r="F16" s="2"/>
      <c r="G16" s="2"/>
      <c r="H16" s="2"/>
      <c r="I16" s="2"/>
      <c r="J16" s="2"/>
      <c r="K16" s="2" t="s">
        <v>50</v>
      </c>
      <c r="L16" s="2"/>
      <c r="M16" s="2" t="s">
        <v>50</v>
      </c>
      <c r="N16" s="2"/>
      <c r="O16" s="2"/>
      <c r="P16" s="2" t="s">
        <v>50</v>
      </c>
      <c r="Q16" s="2" t="s">
        <v>50</v>
      </c>
      <c r="R16" s="2"/>
      <c r="S16" s="38" t="s">
        <v>50</v>
      </c>
      <c r="T16" s="38" t="s">
        <v>50</v>
      </c>
      <c r="U16" s="38" t="s">
        <v>50</v>
      </c>
      <c r="V16" s="39" t="s">
        <v>50</v>
      </c>
      <c r="W16" s="2"/>
      <c r="X16" s="2" t="s">
        <v>59</v>
      </c>
      <c r="Y16" s="39" t="s">
        <v>50</v>
      </c>
      <c r="Z16" s="2"/>
      <c r="AA16" s="2"/>
      <c r="AB16" s="38"/>
      <c r="AC16" s="2">
        <f>COUNTA(D16:AA16)-4</f>
        <v>8</v>
      </c>
      <c r="AD16" s="2">
        <f t="shared" si="0"/>
        <v>4</v>
      </c>
      <c r="AE16" s="2"/>
    </row>
    <row r="17" spans="1:31" ht="67.2" x14ac:dyDescent="0.3">
      <c r="A17" s="54">
        <v>11</v>
      </c>
      <c r="B17" s="33" t="s">
        <v>44</v>
      </c>
      <c r="C17" s="34" t="s">
        <v>45</v>
      </c>
      <c r="D17" s="38" t="s">
        <v>50</v>
      </c>
      <c r="E17" s="38" t="s">
        <v>50</v>
      </c>
      <c r="F17" s="2"/>
      <c r="G17" s="2"/>
      <c r="H17" s="2"/>
      <c r="I17" s="2"/>
      <c r="J17" s="2"/>
      <c r="K17" s="53" t="s">
        <v>58</v>
      </c>
      <c r="L17" s="2"/>
      <c r="M17" s="53" t="s">
        <v>58</v>
      </c>
      <c r="N17" s="2"/>
      <c r="O17" s="2"/>
      <c r="P17" s="2" t="s">
        <v>50</v>
      </c>
      <c r="Q17" s="2"/>
      <c r="R17" s="2"/>
      <c r="S17" s="38" t="s">
        <v>50</v>
      </c>
      <c r="T17" s="38"/>
      <c r="U17" s="38"/>
      <c r="V17" s="39" t="s">
        <v>50</v>
      </c>
      <c r="W17" s="2"/>
      <c r="X17" s="2" t="s">
        <v>59</v>
      </c>
      <c r="Y17" s="39"/>
      <c r="Z17" s="2"/>
      <c r="AA17" s="2"/>
      <c r="AB17" s="38"/>
      <c r="AC17" s="2">
        <f>COUNTA(D17:AA17)-2</f>
        <v>6</v>
      </c>
      <c r="AD17" s="2">
        <f t="shared" si="0"/>
        <v>2</v>
      </c>
      <c r="AE17" s="2"/>
    </row>
    <row r="18" spans="1:31" ht="67.2" x14ac:dyDescent="0.3">
      <c r="A18" s="54">
        <v>12</v>
      </c>
      <c r="B18" s="33" t="s">
        <v>46</v>
      </c>
      <c r="C18" s="34" t="s">
        <v>47</v>
      </c>
      <c r="D18" s="38"/>
      <c r="E18" s="38"/>
      <c r="F18" s="2"/>
      <c r="G18" s="2"/>
      <c r="H18" s="2"/>
      <c r="I18" s="2"/>
      <c r="J18" s="2"/>
      <c r="K18" s="53"/>
      <c r="L18" s="2"/>
      <c r="M18" s="53"/>
      <c r="N18" s="2"/>
      <c r="O18" s="2"/>
      <c r="P18" s="2" t="s">
        <v>50</v>
      </c>
      <c r="Q18" s="2"/>
      <c r="R18" s="2"/>
      <c r="S18" s="38" t="s">
        <v>52</v>
      </c>
      <c r="T18" s="38" t="s">
        <v>50</v>
      </c>
      <c r="U18" s="38"/>
      <c r="V18" s="39" t="s">
        <v>50</v>
      </c>
      <c r="W18" s="2"/>
      <c r="X18" s="2" t="s">
        <v>59</v>
      </c>
      <c r="Y18" s="39" t="s">
        <v>52</v>
      </c>
      <c r="Z18" s="2"/>
      <c r="AA18" s="2"/>
      <c r="AB18" s="38"/>
      <c r="AC18" s="2">
        <f>COUNTA(D18:AA18)-2</f>
        <v>4</v>
      </c>
      <c r="AD18" s="2">
        <f>COUNTA(D18:AA18)-AC18-2</f>
        <v>0</v>
      </c>
      <c r="AE18" s="53" t="s">
        <v>62</v>
      </c>
    </row>
    <row r="19" spans="1:31" ht="100.8" x14ac:dyDescent="0.3">
      <c r="A19" s="3">
        <v>13</v>
      </c>
      <c r="B19" s="37" t="s">
        <v>48</v>
      </c>
      <c r="C19" s="34" t="s">
        <v>49</v>
      </c>
      <c r="D19" s="38"/>
      <c r="E19" s="38"/>
      <c r="F19" s="2"/>
      <c r="G19" s="2"/>
      <c r="H19" s="2"/>
      <c r="I19" s="2"/>
      <c r="J19" s="2"/>
      <c r="K19" s="2" t="s">
        <v>50</v>
      </c>
      <c r="L19" s="2"/>
      <c r="M19" s="2" t="s">
        <v>50</v>
      </c>
      <c r="N19" s="2"/>
      <c r="O19" s="2"/>
      <c r="P19" s="2" t="s">
        <v>50</v>
      </c>
      <c r="Q19" s="2"/>
      <c r="R19" s="2"/>
      <c r="S19" s="39" t="s">
        <v>50</v>
      </c>
      <c r="T19" s="38"/>
      <c r="U19" s="38"/>
      <c r="V19" s="39" t="s">
        <v>50</v>
      </c>
      <c r="W19" s="2"/>
      <c r="X19" s="2" t="s">
        <v>59</v>
      </c>
      <c r="Y19" s="39"/>
      <c r="Z19" s="2"/>
      <c r="AA19" s="2"/>
      <c r="AB19" s="38"/>
      <c r="AC19" s="2">
        <f t="shared" si="1"/>
        <v>3</v>
      </c>
      <c r="AD19" s="2">
        <f t="shared" si="0"/>
        <v>3</v>
      </c>
      <c r="AE19" s="53" t="s">
        <v>61</v>
      </c>
    </row>
    <row r="21" spans="1:31" x14ac:dyDescent="0.3"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</row>
    <row r="22" spans="1:31" x14ac:dyDescent="0.3">
      <c r="O22" s="8"/>
      <c r="P22" s="18"/>
      <c r="Q22" s="9"/>
      <c r="R22" s="18"/>
      <c r="S22" s="24"/>
      <c r="T22" s="11"/>
      <c r="U22" s="18"/>
      <c r="V22" s="18"/>
      <c r="W22" s="18"/>
      <c r="X22" s="18"/>
      <c r="Y22" s="8"/>
    </row>
    <row r="23" spans="1:31" x14ac:dyDescent="0.3">
      <c r="O23" s="8"/>
      <c r="P23" s="18"/>
      <c r="Q23" s="9"/>
      <c r="R23" s="18"/>
      <c r="S23" s="24"/>
      <c r="T23" s="11"/>
      <c r="U23" s="18"/>
      <c r="V23" s="18"/>
      <c r="W23" s="18"/>
      <c r="X23" s="18"/>
      <c r="Y23" s="8"/>
    </row>
    <row r="24" spans="1:31" x14ac:dyDescent="0.3"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</row>
    <row r="25" spans="1:31" x14ac:dyDescent="0.3"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</row>
    <row r="26" spans="1:31" x14ac:dyDescent="0.3"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</row>
  </sheetData>
  <mergeCells count="31">
    <mergeCell ref="B4:C6"/>
    <mergeCell ref="A2:AE2"/>
    <mergeCell ref="P5:P6"/>
    <mergeCell ref="R5:R6"/>
    <mergeCell ref="S5:S6"/>
    <mergeCell ref="V5:V6"/>
    <mergeCell ref="W5:W6"/>
    <mergeCell ref="X5:X6"/>
    <mergeCell ref="Y5:Y6"/>
    <mergeCell ref="H5:I5"/>
    <mergeCell ref="J5:K5"/>
    <mergeCell ref="L5:M5"/>
    <mergeCell ref="N5:O5"/>
    <mergeCell ref="F4:O4"/>
    <mergeCell ref="Q5:Q6"/>
    <mergeCell ref="A4:A6"/>
    <mergeCell ref="F5:G5"/>
    <mergeCell ref="AC4:AD5"/>
    <mergeCell ref="AE4:AE6"/>
    <mergeCell ref="W22:W23"/>
    <mergeCell ref="X22:X23"/>
    <mergeCell ref="Z5:Z6"/>
    <mergeCell ref="P4:AB4"/>
    <mergeCell ref="P22:P23"/>
    <mergeCell ref="R22:R23"/>
    <mergeCell ref="S22:S23"/>
    <mergeCell ref="U22:U23"/>
    <mergeCell ref="V22:V23"/>
    <mergeCell ref="AA5:AA6"/>
    <mergeCell ref="T5:U5"/>
    <mergeCell ref="D5:E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Win 10</cp:lastModifiedBy>
  <dcterms:created xsi:type="dcterms:W3CDTF">2019-05-07T00:35:56Z</dcterms:created>
  <dcterms:modified xsi:type="dcterms:W3CDTF">2019-05-11T02:27:17Z</dcterms:modified>
</cp:coreProperties>
</file>